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W:\FRANCISCO TORRES\Excel\Listados\"/>
    </mc:Choice>
  </mc:AlternateContent>
  <xr:revisionPtr revIDLastSave="0" documentId="13_ncr:1_{B0E9FEEC-CFE2-4476-AD0F-AFBC44ADBE9E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7" i="1" l="1"/>
  <c r="I19" i="1"/>
  <c r="I16" i="1" l="1"/>
  <c r="D16" i="1"/>
  <c r="D15" i="1"/>
</calcChain>
</file>

<file path=xl/sharedStrings.xml><?xml version="1.0" encoding="utf-8"?>
<sst xmlns="http://schemas.openxmlformats.org/spreadsheetml/2006/main" count="108" uniqueCount="78">
  <si>
    <t>LOCALIDAD</t>
  </si>
  <si>
    <t>INMUEBLE</t>
  </si>
  <si>
    <t>TITULO DE LA OBRA</t>
  </si>
  <si>
    <t>PRESUPUESTO INICIAL</t>
  </si>
  <si>
    <t>FECHA DE INICIO</t>
  </si>
  <si>
    <t>FECHA FINALIZACION</t>
  </si>
  <si>
    <t>PRESUPUESTO FINAL</t>
  </si>
  <si>
    <t>Granada</t>
  </si>
  <si>
    <t>SITUACIÓN</t>
  </si>
  <si>
    <t>CATALOGACIÓN</t>
  </si>
  <si>
    <t>BIC</t>
  </si>
  <si>
    <t>En ejecución</t>
  </si>
  <si>
    <t>Finalizada</t>
  </si>
  <si>
    <t>Castell de Ferro</t>
  </si>
  <si>
    <t>Torrenueva</t>
  </si>
  <si>
    <t>Viznar</t>
  </si>
  <si>
    <t>Reforma interior de vivienda</t>
  </si>
  <si>
    <t>Calahonda</t>
  </si>
  <si>
    <t>Vivienda parroquial</t>
  </si>
  <si>
    <t>Reforma vivienda parroquial</t>
  </si>
  <si>
    <t>El Pozuelo</t>
  </si>
  <si>
    <t>Iglesia</t>
  </si>
  <si>
    <t>Reparaciones varias por incendio</t>
  </si>
  <si>
    <t>piso-vivienda</t>
  </si>
  <si>
    <t>Motril</t>
  </si>
  <si>
    <t>Residencia Santa Amelia</t>
  </si>
  <si>
    <t>Orden de ejecución ayuntamiento</t>
  </si>
  <si>
    <t>Iglesia Ntra. Sra. del Carmen</t>
  </si>
  <si>
    <t>Reforma cuerpo superior de campanas de la torre campanario</t>
  </si>
  <si>
    <t>Jete</t>
  </si>
  <si>
    <t>Vivienda anexa iglesia Ntra. Sra. del Carmen</t>
  </si>
  <si>
    <t>Iglesia de San Antonio</t>
  </si>
  <si>
    <t>Limpiez de cubierta</t>
  </si>
  <si>
    <t>4 549,60 €</t>
  </si>
  <si>
    <t>Pulianas</t>
  </si>
  <si>
    <t>Iglesia de San José</t>
  </si>
  <si>
    <t>Rehabilitación de cubiertas</t>
  </si>
  <si>
    <t>Dehesas Viejas</t>
  </si>
  <si>
    <t>Iglesia Virgen del Rosario</t>
  </si>
  <si>
    <t>Pintura exterior</t>
  </si>
  <si>
    <t>Íllora</t>
  </si>
  <si>
    <t>Iglesia de la Encarnación</t>
  </si>
  <si>
    <t>Rehabilitación de la sacristía y salón parroquial</t>
  </si>
  <si>
    <t>Salobreña</t>
  </si>
  <si>
    <t>Reforma de vivienda</t>
  </si>
  <si>
    <t>Vivienda en calle Ramblilla (La Caleta)</t>
  </si>
  <si>
    <t>Iglesia Ntra. Sra. del Pilar</t>
  </si>
  <si>
    <t>Adecentamiento de revestimientos exteriores</t>
  </si>
  <si>
    <t>Reforma interior vivienda-piso en calle Encina</t>
  </si>
  <si>
    <t>Viviendas Parroquia Santo Angel Custodio</t>
  </si>
  <si>
    <t>Reforma interior de las viviendas parroquiales</t>
  </si>
  <si>
    <t>Armilla</t>
  </si>
  <si>
    <t xml:space="preserve">Vivienda parroquial </t>
  </si>
  <si>
    <t>Reforma interior de la vivienda parroquial de Ntra Sra del Rosario</t>
  </si>
  <si>
    <t>Huetor Santillán</t>
  </si>
  <si>
    <t xml:space="preserve">Tímar </t>
  </si>
  <si>
    <t>Yátor</t>
  </si>
  <si>
    <t>Torvizcón</t>
  </si>
  <si>
    <t>La Malahá</t>
  </si>
  <si>
    <t>Parroquia de la Encarnación</t>
  </si>
  <si>
    <t>Rehabilitación de las cubiertas de la parroquia</t>
  </si>
  <si>
    <t>Vivienda Corpus Christi</t>
  </si>
  <si>
    <t>Instalación de silla salvaescaleras</t>
  </si>
  <si>
    <t>Guejar Sierra</t>
  </si>
  <si>
    <t>Mejora de la solería de capilla lateral</t>
  </si>
  <si>
    <t>Portugos</t>
  </si>
  <si>
    <t>Churriana de la Vega</t>
  </si>
  <si>
    <t xml:space="preserve">Parroquia de la Visitación </t>
  </si>
  <si>
    <t>Parroquia de la Ascensión de Ntr Sr</t>
  </si>
  <si>
    <t>Parroquia Ntra Sra del Rosario</t>
  </si>
  <si>
    <t>Parroquia de la Inmaculada Concepción</t>
  </si>
  <si>
    <t>dicimebre-25</t>
  </si>
  <si>
    <t>Mantenimiento y conservación de cubiertas</t>
  </si>
  <si>
    <t>Reparación de revestimientos exteriores</t>
  </si>
  <si>
    <t>Restauración de la Cubierta</t>
  </si>
  <si>
    <t>Subvención Diputación</t>
  </si>
  <si>
    <t>Subvención Ayto.</t>
  </si>
  <si>
    <t>pendiente liquidación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</si>
</sst>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[$-C0A]mmmm\-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65" fontId="0" fillId="2" borderId="1" xfId="0" applyNumberFormat="1" applyFill="1" applyBorder="1" applyAlignment="1">
      <alignment horizontal="center" vertical="center"/>
    </xf>
    <xf numFmtId="164" fontId="0" fillId="0" borderId="1" xfId="1" applyNumberFormat="1" applyFont="1" applyFill="1" applyBorder="1" applyAlignment="1"/>
    <xf numFmtId="164" fontId="0" fillId="0" borderId="1" xfId="1" applyNumberFormat="1" applyFont="1" applyFill="1" applyBorder="1" applyAlignment="1">
      <alignment horizontal="right"/>
    </xf>
    <xf numFmtId="0" fontId="0" fillId="0" borderId="0" xfId="0"/>
    <xf numFmtId="165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/>
    <xf numFmtId="164" fontId="2" fillId="0" borderId="1" xfId="0" applyNumberFormat="1" applyFont="1" applyFill="1" applyBorder="1" applyAlignme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0" borderId="1" xfId="0" applyFont="1" applyFill="1" applyBorder="1"/>
    <xf numFmtId="165" fontId="0" fillId="0" borderId="1" xfId="0" applyNumberFormat="1" applyFont="1" applyFill="1" applyBorder="1" applyAlignment="1">
      <alignment horizontal="center" vertical="center"/>
    </xf>
    <xf numFmtId="165" fontId="0" fillId="2" borderId="1" xfId="0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/>
    </xf>
    <xf numFmtId="164" fontId="1" fillId="0" borderId="1" xfId="1" applyNumberFormat="1" applyFont="1" applyFill="1" applyBorder="1" applyAlignment="1"/>
    <xf numFmtId="164" fontId="0" fillId="2" borderId="1" xfId="0" applyNumberFormat="1" applyFont="1" applyFill="1" applyBorder="1" applyAlignment="1"/>
    <xf numFmtId="164" fontId="0" fillId="0" borderId="1" xfId="0" applyNumberFormat="1" applyFont="1" applyFill="1" applyBorder="1" applyAlignment="1"/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164" fontId="0" fillId="0" borderId="1" xfId="0" applyNumberFormat="1" applyFont="1" applyFill="1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1" xfId="0" quotePrefix="1" applyNumberFormat="1" applyFont="1" applyBorder="1" applyAlignment="1">
      <alignment horizontal="right"/>
    </xf>
    <xf numFmtId="0" fontId="0" fillId="0" borderId="1" xfId="0" applyFont="1" applyBorder="1"/>
    <xf numFmtId="0" fontId="0" fillId="0" borderId="2" xfId="0" applyFont="1" applyBorder="1"/>
    <xf numFmtId="164" fontId="0" fillId="0" borderId="1" xfId="0" applyNumberFormat="1" applyFont="1" applyBorder="1"/>
    <xf numFmtId="4" fontId="0" fillId="0" borderId="1" xfId="0" applyNumberFormat="1" applyFont="1" applyBorder="1"/>
    <xf numFmtId="0" fontId="0" fillId="2" borderId="2" xfId="0" applyFont="1" applyFill="1" applyBorder="1"/>
    <xf numFmtId="0" fontId="0" fillId="0" borderId="1" xfId="0" applyFont="1" applyBorder="1" applyAlignment="1">
      <alignment horizontal="center"/>
    </xf>
    <xf numFmtId="164" fontId="0" fillId="0" borderId="1" xfId="0" applyNumberFormat="1" applyFont="1" applyFill="1" applyBorder="1"/>
    <xf numFmtId="0" fontId="0" fillId="0" borderId="1" xfId="0" applyFont="1" applyFill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righ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25"/>
  <sheetViews>
    <sheetView tabSelected="1" zoomScaleNormal="100" workbookViewId="0">
      <selection activeCell="D16" sqref="D16"/>
    </sheetView>
  </sheetViews>
  <sheetFormatPr baseColWidth="10" defaultRowHeight="15" x14ac:dyDescent="0.25"/>
  <cols>
    <col min="1" max="1" width="25.42578125" customWidth="1"/>
    <col min="2" max="2" width="46.140625" customWidth="1"/>
    <col min="3" max="3" width="59.7109375" customWidth="1"/>
    <col min="4" max="4" width="22" customWidth="1"/>
    <col min="5" max="6" width="22.28515625" style="10" customWidth="1"/>
    <col min="7" max="7" width="16.42578125" customWidth="1"/>
    <col min="8" max="8" width="22.42578125" customWidth="1"/>
    <col min="9" max="9" width="21.140625" customWidth="1"/>
    <col min="10" max="10" width="12.5703125" customWidth="1"/>
    <col min="11" max="11" width="23.140625" customWidth="1"/>
  </cols>
  <sheetData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75</v>
      </c>
      <c r="F2" s="1" t="s">
        <v>76</v>
      </c>
      <c r="G2" s="1" t="s">
        <v>4</v>
      </c>
      <c r="H2" s="1" t="s">
        <v>5</v>
      </c>
      <c r="I2" s="1" t="s">
        <v>6</v>
      </c>
      <c r="J2" s="2" t="s">
        <v>8</v>
      </c>
      <c r="K2" s="4" t="s">
        <v>9</v>
      </c>
    </row>
    <row r="3" spans="1:11" x14ac:dyDescent="0.25">
      <c r="A3" s="5" t="s">
        <v>17</v>
      </c>
      <c r="B3" s="6" t="s">
        <v>30</v>
      </c>
      <c r="C3" s="3" t="s">
        <v>16</v>
      </c>
      <c r="D3" s="8">
        <v>68589.350000000006</v>
      </c>
      <c r="E3" s="8"/>
      <c r="F3" s="8"/>
      <c r="G3" s="7">
        <v>45992</v>
      </c>
      <c r="H3" s="7">
        <v>46174</v>
      </c>
      <c r="I3" s="43" t="s">
        <v>77</v>
      </c>
      <c r="J3" s="4" t="s">
        <v>12</v>
      </c>
      <c r="K3" s="1"/>
    </row>
    <row r="4" spans="1:11" x14ac:dyDescent="0.25">
      <c r="A4" s="18" t="s">
        <v>13</v>
      </c>
      <c r="B4" s="19" t="s">
        <v>18</v>
      </c>
      <c r="C4" s="20" t="s">
        <v>19</v>
      </c>
      <c r="D4" s="9">
        <v>74354.11</v>
      </c>
      <c r="E4" s="9"/>
      <c r="F4" s="9"/>
      <c r="G4" s="21">
        <v>45748</v>
      </c>
      <c r="H4" s="22">
        <v>45901</v>
      </c>
      <c r="I4" s="9">
        <v>83159.94</v>
      </c>
      <c r="J4" s="19" t="s">
        <v>12</v>
      </c>
      <c r="K4" s="37"/>
    </row>
    <row r="5" spans="1:11" x14ac:dyDescent="0.25">
      <c r="A5" s="18" t="s">
        <v>20</v>
      </c>
      <c r="B5" s="19" t="s">
        <v>21</v>
      </c>
      <c r="C5" s="20" t="s">
        <v>22</v>
      </c>
      <c r="D5" s="8">
        <v>26174.36</v>
      </c>
      <c r="E5" s="23"/>
      <c r="F5" s="23"/>
      <c r="G5" s="21">
        <v>45901</v>
      </c>
      <c r="H5" s="22">
        <v>46023</v>
      </c>
      <c r="I5" s="24">
        <v>84363.73</v>
      </c>
      <c r="J5" s="39" t="s">
        <v>12</v>
      </c>
      <c r="K5" s="17"/>
    </row>
    <row r="6" spans="1:11" x14ac:dyDescent="0.25">
      <c r="A6" s="18" t="s">
        <v>7</v>
      </c>
      <c r="B6" s="19" t="s">
        <v>23</v>
      </c>
      <c r="C6" s="18" t="s">
        <v>48</v>
      </c>
      <c r="D6" s="25">
        <v>30852.59</v>
      </c>
      <c r="E6" s="12"/>
      <c r="F6" s="12"/>
      <c r="G6" s="22">
        <v>45809</v>
      </c>
      <c r="H6" s="22">
        <v>46296</v>
      </c>
      <c r="I6" s="25">
        <v>47651.58</v>
      </c>
      <c r="J6" s="19" t="s">
        <v>12</v>
      </c>
      <c r="K6" s="17"/>
    </row>
    <row r="7" spans="1:11" x14ac:dyDescent="0.25">
      <c r="A7" s="18" t="s">
        <v>24</v>
      </c>
      <c r="B7" s="19" t="s">
        <v>25</v>
      </c>
      <c r="C7" s="20" t="s">
        <v>26</v>
      </c>
      <c r="D7" s="26"/>
      <c r="E7" s="13"/>
      <c r="F7" s="13"/>
      <c r="G7" s="21">
        <v>45809</v>
      </c>
      <c r="H7" s="22">
        <v>46023</v>
      </c>
      <c r="I7" s="26">
        <v>142292.42000000001</v>
      </c>
      <c r="J7" s="19" t="s">
        <v>12</v>
      </c>
      <c r="K7" s="17"/>
    </row>
    <row r="8" spans="1:11" ht="16.5" customHeight="1" x14ac:dyDescent="0.25">
      <c r="A8" s="18" t="s">
        <v>14</v>
      </c>
      <c r="B8" s="27" t="s">
        <v>27</v>
      </c>
      <c r="C8" s="28" t="s">
        <v>28</v>
      </c>
      <c r="D8" s="29">
        <v>120000</v>
      </c>
      <c r="E8" s="41">
        <v>40000</v>
      </c>
      <c r="F8" s="41"/>
      <c r="G8" s="21">
        <v>45992</v>
      </c>
      <c r="H8" s="22"/>
      <c r="I8" s="30"/>
      <c r="J8" s="27" t="s">
        <v>11</v>
      </c>
      <c r="K8" s="14"/>
    </row>
    <row r="9" spans="1:11" x14ac:dyDescent="0.25">
      <c r="A9" s="33" t="s">
        <v>29</v>
      </c>
      <c r="B9" s="19" t="s">
        <v>31</v>
      </c>
      <c r="C9" s="32" t="s">
        <v>32</v>
      </c>
      <c r="D9" s="31" t="s">
        <v>33</v>
      </c>
      <c r="E9" s="16"/>
      <c r="F9" s="16"/>
      <c r="G9" s="21">
        <v>45962</v>
      </c>
      <c r="H9" s="22">
        <v>45962</v>
      </c>
      <c r="I9" s="31" t="s">
        <v>33</v>
      </c>
      <c r="J9" s="37" t="s">
        <v>12</v>
      </c>
      <c r="K9" s="17"/>
    </row>
    <row r="10" spans="1:11" x14ac:dyDescent="0.25">
      <c r="A10" s="33" t="s">
        <v>34</v>
      </c>
      <c r="B10" s="19" t="s">
        <v>35</v>
      </c>
      <c r="C10" s="32" t="s">
        <v>36</v>
      </c>
      <c r="D10" s="34">
        <v>240000</v>
      </c>
      <c r="E10" s="40">
        <v>120000</v>
      </c>
      <c r="F10" s="40">
        <v>40000</v>
      </c>
      <c r="G10" s="21">
        <v>45962</v>
      </c>
      <c r="H10" s="22"/>
      <c r="I10" s="35"/>
      <c r="J10" s="37" t="s">
        <v>11</v>
      </c>
      <c r="K10" s="15"/>
    </row>
    <row r="11" spans="1:11" x14ac:dyDescent="0.25">
      <c r="A11" s="36" t="s">
        <v>37</v>
      </c>
      <c r="B11" s="37" t="s">
        <v>38</v>
      </c>
      <c r="C11" s="32" t="s">
        <v>39</v>
      </c>
      <c r="D11" s="34">
        <v>5771.7</v>
      </c>
      <c r="E11" s="16"/>
      <c r="F11" s="16"/>
      <c r="G11" s="21">
        <v>45778</v>
      </c>
      <c r="H11" s="22">
        <v>45778</v>
      </c>
      <c r="I11" s="34">
        <v>5771.7</v>
      </c>
      <c r="J11" s="37" t="s">
        <v>12</v>
      </c>
      <c r="K11" s="17"/>
    </row>
    <row r="12" spans="1:11" x14ac:dyDescent="0.25">
      <c r="A12" s="36" t="s">
        <v>40</v>
      </c>
      <c r="B12" s="19" t="s">
        <v>41</v>
      </c>
      <c r="C12" s="20" t="s">
        <v>42</v>
      </c>
      <c r="D12" s="34">
        <v>150000</v>
      </c>
      <c r="E12" s="40">
        <v>76009.81</v>
      </c>
      <c r="F12" s="40"/>
      <c r="G12" s="21">
        <v>45992</v>
      </c>
      <c r="H12" s="11"/>
      <c r="I12" s="15"/>
      <c r="J12" s="37" t="s">
        <v>11</v>
      </c>
      <c r="K12" s="37" t="s">
        <v>10</v>
      </c>
    </row>
    <row r="13" spans="1:11" x14ac:dyDescent="0.25">
      <c r="A13" s="36" t="s">
        <v>43</v>
      </c>
      <c r="B13" s="19" t="s">
        <v>45</v>
      </c>
      <c r="C13" s="20" t="s">
        <v>44</v>
      </c>
      <c r="D13" s="38">
        <v>34600.19</v>
      </c>
      <c r="E13" s="15"/>
      <c r="F13" s="15"/>
      <c r="G13" s="21">
        <v>45992</v>
      </c>
      <c r="H13" s="11"/>
      <c r="I13" s="15"/>
      <c r="J13" s="39" t="s">
        <v>11</v>
      </c>
      <c r="K13" s="15"/>
    </row>
    <row r="14" spans="1:11" x14ac:dyDescent="0.25">
      <c r="A14" s="36" t="s">
        <v>15</v>
      </c>
      <c r="B14" s="19" t="s">
        <v>46</v>
      </c>
      <c r="C14" s="20" t="s">
        <v>47</v>
      </c>
      <c r="D14" s="38">
        <v>44189.01</v>
      </c>
      <c r="E14" s="40">
        <v>40000</v>
      </c>
      <c r="F14" s="40"/>
      <c r="G14" s="21">
        <v>45962</v>
      </c>
      <c r="H14" s="11"/>
      <c r="I14" s="34">
        <v>55055</v>
      </c>
      <c r="J14" s="39" t="s">
        <v>12</v>
      </c>
      <c r="K14" s="37" t="s">
        <v>10</v>
      </c>
    </row>
    <row r="15" spans="1:11" s="10" customFormat="1" x14ac:dyDescent="0.25">
      <c r="A15" s="36" t="s">
        <v>7</v>
      </c>
      <c r="B15" s="19" t="s">
        <v>49</v>
      </c>
      <c r="C15" s="20" t="s">
        <v>50</v>
      </c>
      <c r="D15" s="38">
        <f>(42472.08*1.21)</f>
        <v>51391.216800000002</v>
      </c>
      <c r="E15" s="40"/>
      <c r="F15" s="40"/>
      <c r="G15" s="21">
        <v>45901</v>
      </c>
      <c r="H15" s="42" t="s">
        <v>71</v>
      </c>
      <c r="I15" s="34">
        <v>80857.67</v>
      </c>
      <c r="J15" s="39" t="s">
        <v>12</v>
      </c>
      <c r="K15" s="37"/>
    </row>
    <row r="16" spans="1:11" s="10" customFormat="1" x14ac:dyDescent="0.25">
      <c r="A16" s="36" t="s">
        <v>51</v>
      </c>
      <c r="B16" s="19" t="s">
        <v>52</v>
      </c>
      <c r="C16" s="20" t="s">
        <v>53</v>
      </c>
      <c r="D16" s="38">
        <f>(39806.45*1.21)</f>
        <v>48165.804499999998</v>
      </c>
      <c r="E16" s="40"/>
      <c r="F16" s="40"/>
      <c r="G16" s="21">
        <v>45962</v>
      </c>
      <c r="H16" s="42">
        <v>46143</v>
      </c>
      <c r="I16" s="38">
        <f>(39806.45*1.21)</f>
        <v>48165.804499999998</v>
      </c>
      <c r="J16" s="39" t="s">
        <v>12</v>
      </c>
      <c r="K16" s="37"/>
    </row>
    <row r="17" spans="1:11" s="10" customFormat="1" x14ac:dyDescent="0.25">
      <c r="A17" s="36" t="s">
        <v>54</v>
      </c>
      <c r="B17" s="19" t="s">
        <v>59</v>
      </c>
      <c r="C17" s="20" t="s">
        <v>60</v>
      </c>
      <c r="D17" s="38">
        <v>135000</v>
      </c>
      <c r="E17" s="40">
        <v>40000</v>
      </c>
      <c r="F17" s="40"/>
      <c r="G17" s="21">
        <v>45870</v>
      </c>
      <c r="H17" s="42">
        <v>46054</v>
      </c>
      <c r="I17" s="34">
        <f>(121145.76*1.21)</f>
        <v>146586.36959999998</v>
      </c>
      <c r="J17" s="39" t="s">
        <v>12</v>
      </c>
      <c r="K17" s="37"/>
    </row>
    <row r="18" spans="1:11" s="10" customFormat="1" x14ac:dyDescent="0.25">
      <c r="A18" s="36" t="s">
        <v>55</v>
      </c>
      <c r="B18" s="19" t="s">
        <v>68</v>
      </c>
      <c r="C18" s="20" t="s">
        <v>72</v>
      </c>
      <c r="D18" s="38">
        <v>5000</v>
      </c>
      <c r="E18" s="40">
        <v>5000</v>
      </c>
      <c r="F18" s="40"/>
      <c r="G18" s="21">
        <v>45962</v>
      </c>
      <c r="H18" s="42">
        <v>45992</v>
      </c>
      <c r="I18" s="38">
        <v>5000</v>
      </c>
      <c r="J18" s="39" t="s">
        <v>12</v>
      </c>
      <c r="K18" s="37"/>
    </row>
    <row r="19" spans="1:11" s="10" customFormat="1" x14ac:dyDescent="0.25">
      <c r="A19" s="36" t="s">
        <v>56</v>
      </c>
      <c r="B19" s="19" t="s">
        <v>59</v>
      </c>
      <c r="C19" s="20" t="s">
        <v>72</v>
      </c>
      <c r="D19" s="38">
        <v>5000</v>
      </c>
      <c r="E19" s="40">
        <v>5000</v>
      </c>
      <c r="F19" s="40"/>
      <c r="G19" s="21">
        <v>45962</v>
      </c>
      <c r="H19" s="42">
        <v>45992</v>
      </c>
      <c r="I19" s="38">
        <f>(5000+2645.69)</f>
        <v>7645.6900000000005</v>
      </c>
      <c r="J19" s="39" t="s">
        <v>12</v>
      </c>
      <c r="K19" s="37"/>
    </row>
    <row r="20" spans="1:11" s="10" customFormat="1" x14ac:dyDescent="0.25">
      <c r="A20" s="36" t="s">
        <v>57</v>
      </c>
      <c r="B20" s="19" t="s">
        <v>69</v>
      </c>
      <c r="C20" s="20" t="s">
        <v>73</v>
      </c>
      <c r="D20" s="38">
        <v>10000</v>
      </c>
      <c r="E20" s="40">
        <v>10000</v>
      </c>
      <c r="F20" s="40"/>
      <c r="G20" s="21">
        <v>45962</v>
      </c>
      <c r="H20" s="42">
        <v>45992</v>
      </c>
      <c r="I20" s="34">
        <v>12100</v>
      </c>
      <c r="J20" s="39" t="s">
        <v>12</v>
      </c>
      <c r="K20" s="37"/>
    </row>
    <row r="21" spans="1:11" s="10" customFormat="1" x14ac:dyDescent="0.25">
      <c r="A21" s="36" t="s">
        <v>65</v>
      </c>
      <c r="B21" s="19" t="s">
        <v>59</v>
      </c>
      <c r="C21" s="20" t="s">
        <v>73</v>
      </c>
      <c r="D21" s="38">
        <v>10000</v>
      </c>
      <c r="E21" s="40">
        <v>10000</v>
      </c>
      <c r="F21" s="40"/>
      <c r="G21" s="21">
        <v>45992</v>
      </c>
      <c r="H21" s="42">
        <v>46082</v>
      </c>
      <c r="I21" s="34">
        <v>29793.59</v>
      </c>
      <c r="J21" s="39" t="s">
        <v>12</v>
      </c>
      <c r="K21" s="37"/>
    </row>
    <row r="22" spans="1:11" s="10" customFormat="1" x14ac:dyDescent="0.25">
      <c r="A22" s="36" t="s">
        <v>58</v>
      </c>
      <c r="B22" s="19" t="s">
        <v>70</v>
      </c>
      <c r="C22" s="20" t="s">
        <v>74</v>
      </c>
      <c r="D22" s="38">
        <v>280000</v>
      </c>
      <c r="E22" s="40">
        <v>70000</v>
      </c>
      <c r="F22" s="40"/>
      <c r="G22" s="21">
        <v>45992</v>
      </c>
      <c r="H22" s="11"/>
      <c r="I22" s="34"/>
      <c r="J22" s="4" t="s">
        <v>11</v>
      </c>
      <c r="K22" s="37"/>
    </row>
    <row r="23" spans="1:11" s="10" customFormat="1" x14ac:dyDescent="0.25">
      <c r="A23" s="36" t="s">
        <v>7</v>
      </c>
      <c r="B23" s="19" t="s">
        <v>61</v>
      </c>
      <c r="C23" s="20" t="s">
        <v>62</v>
      </c>
      <c r="D23" s="38">
        <v>9097</v>
      </c>
      <c r="E23" s="40"/>
      <c r="F23" s="40"/>
      <c r="G23" s="21">
        <v>45992</v>
      </c>
      <c r="H23" s="42">
        <v>46082</v>
      </c>
      <c r="I23" s="38">
        <v>9097</v>
      </c>
      <c r="J23" s="39" t="s">
        <v>12</v>
      </c>
      <c r="K23" s="37"/>
    </row>
    <row r="24" spans="1:11" s="10" customFormat="1" x14ac:dyDescent="0.25">
      <c r="A24" s="36" t="s">
        <v>63</v>
      </c>
      <c r="B24" s="19" t="s">
        <v>59</v>
      </c>
      <c r="C24" s="20" t="s">
        <v>64</v>
      </c>
      <c r="D24" s="38">
        <v>29642.02</v>
      </c>
      <c r="E24" s="40"/>
      <c r="F24" s="40"/>
      <c r="G24" s="21">
        <v>45931</v>
      </c>
      <c r="H24" s="42">
        <v>46054</v>
      </c>
      <c r="I24" s="38">
        <v>29642.02</v>
      </c>
      <c r="J24" s="39" t="s">
        <v>12</v>
      </c>
      <c r="K24" s="37"/>
    </row>
    <row r="25" spans="1:11" s="10" customFormat="1" x14ac:dyDescent="0.25">
      <c r="A25" s="36" t="s">
        <v>66</v>
      </c>
      <c r="B25" s="19" t="s">
        <v>67</v>
      </c>
      <c r="C25" s="20"/>
      <c r="D25" s="38">
        <v>78551.740000000005</v>
      </c>
      <c r="E25" s="40"/>
      <c r="F25" s="40"/>
      <c r="G25" s="21">
        <v>45931</v>
      </c>
      <c r="H25" s="11"/>
      <c r="I25" s="34"/>
      <c r="J25" s="4" t="s">
        <v>11</v>
      </c>
      <c r="K25" s="37"/>
    </row>
  </sheetData>
  <pageMargins left="0.7" right="0.7" top="0.75" bottom="0.75" header="0.3" footer="0.3"/>
  <pageSetup paperSize="8" scale="66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López Olid</dc:creator>
  <cp:lastModifiedBy>Oficina Técnica 2</cp:lastModifiedBy>
  <cp:lastPrinted>2026-07-02T10:10:56Z</cp:lastPrinted>
  <dcterms:created xsi:type="dcterms:W3CDTF">2022-06-09T07:01:30Z</dcterms:created>
  <dcterms:modified xsi:type="dcterms:W3CDTF">2026-07-06T06:02:00Z</dcterms:modified>
</cp:coreProperties>
</file>